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https://d.docs.live.net/1c2aff2a846e5f72/Work_related/Clients/ESF/cOAlition_S/tranformativeJournals/"/>
    </mc:Choice>
  </mc:AlternateContent>
  <xr:revisionPtr revIDLastSave="126" documentId="8_{BEF2FE63-DE65-4101-BCEF-345B3A252BE7}" xr6:coauthVersionLast="46" xr6:coauthVersionMax="46" xr10:uidLastSave="{39FA4383-15FD-4FC0-82E9-E99F83BFE5E5}"/>
  <bookViews>
    <workbookView xWindow="-28920" yWindow="-120" windowWidth="29040" windowHeight="15840" activeTab="1" xr2:uid="{00000000-000D-0000-FFFF-FFFF00000000}"/>
  </bookViews>
  <sheets>
    <sheet name="Instructions" sheetId="6" r:id="rId1"/>
    <sheet name="TJ Calculator" sheetId="7" r:id="rId2"/>
    <sheet name="Acknowledgement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 i="7" l="1"/>
  <c r="H4" i="7"/>
  <c r="F4" i="7" s="1"/>
  <c r="G3" i="7"/>
  <c r="G4" i="7" s="1"/>
  <c r="G5" i="7" s="1"/>
  <c r="G6" i="7" s="1"/>
  <c r="G7" i="7" s="1"/>
  <c r="D3" i="7"/>
  <c r="C4" i="7" l="1"/>
  <c r="H5" i="7" l="1"/>
  <c r="D4" i="7"/>
  <c r="F5" i="7" l="1"/>
  <c r="E5" i="7"/>
  <c r="C5" i="7" s="1"/>
  <c r="D5" i="7" l="1"/>
  <c r="H6" i="7"/>
  <c r="F6" i="7" l="1"/>
  <c r="E6" i="7"/>
  <c r="C6" i="7" s="1"/>
  <c r="H7" i="7" l="1"/>
  <c r="D6" i="7"/>
  <c r="F7" i="7" l="1"/>
  <c r="E7" i="7"/>
  <c r="C7" i="7" s="1"/>
  <c r="D7" i="7" s="1"/>
</calcChain>
</file>

<file path=xl/sharedStrings.xml><?xml version="1.0" encoding="utf-8"?>
<sst xmlns="http://schemas.openxmlformats.org/spreadsheetml/2006/main" count="28" uniqueCount="28">
  <si>
    <t>Year</t>
  </si>
  <si>
    <t>Total No 
of articles published</t>
  </si>
  <si>
    <t>Year 0</t>
  </si>
  <si>
    <t>Year 1</t>
  </si>
  <si>
    <t>Year 2</t>
  </si>
  <si>
    <t>Year 3</t>
  </si>
  <si>
    <t>Year 4</t>
  </si>
  <si>
    <t xml:space="preserve">Absolute growth (5%) from Year 0
</t>
  </si>
  <si>
    <t>Thanks to Genevieve Kiley and Dage Jago (Information Power) for creating this TJ calculator</t>
  </si>
  <si>
    <t>Instructions and guidance</t>
  </si>
  <si>
    <t>Column F specifies whether the target in column E is based on an absolute % growth of 5% or a relative % growth of 15%.</t>
  </si>
  <si>
    <t>#</t>
  </si>
  <si>
    <t>Enter in Cell B3  the number of articles the journal published in Year 0</t>
  </si>
  <si>
    <t>Enter in Cell C3 the number of articles which were published fully OA</t>
  </si>
  <si>
    <t>Column E shows the target number of OA articles that the journalmust publish in the subsequent year to retain TJ status.</t>
  </si>
  <si>
    <t xml:space="preserve">Cells B4 to B7 show prohected number of articles published.  These cells can be edited to model different scenarios.  </t>
  </si>
  <si>
    <t>When 75% or more of the content is OA, column F will indicate that journal must flip to a fully OA model</t>
  </si>
  <si>
    <t>Column G is calculation showing a 5% growth on Year 0</t>
  </si>
  <si>
    <t>Column H is a is calculation showing a 15% growth on previous year</t>
  </si>
  <si>
    <t>Any questions, please email: info@coalition-s.org</t>
  </si>
  <si>
    <t>This xls file is made available under a CC0 licence.  If others wish to develop it further, please do so.</t>
  </si>
  <si>
    <t>Annual OA growth target calculator</t>
  </si>
  <si>
    <t>Cells C4 to C7 show target OA values based on column E.  These can be edited to model different growth scenarios.  
Note however, that the relative growth is based on these numbers.</t>
  </si>
  <si>
    <t>No of articles 
published OA (Year 0) 
&amp; predicted OA targets (Year 1 to Year 4)</t>
  </si>
  <si>
    <t>Percentage 
of articles published OA</t>
  </si>
  <si>
    <t>Target number of OA articles 
to continue to enjoy TJ status</t>
  </si>
  <si>
    <t>Is target based 
on absolute or relative growth?</t>
  </si>
  <si>
    <t>Relative 
growth (15%) 
from previous year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</si>
</sst>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2"/>
      <color theme="9"/>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b/>
      <sz val="12"/>
      <color theme="0"/>
      <name val="Calibri"/>
      <family val="2"/>
      <scheme val="minor"/>
    </font>
    <font>
      <b/>
      <sz val="22"/>
      <color theme="9"/>
      <name val="Calibri"/>
      <family val="2"/>
      <scheme val="minor"/>
    </font>
    <font>
      <b/>
      <sz val="14"/>
      <color theme="1" tint="0.249977111117893"/>
      <name val="Calibri"/>
      <family val="2"/>
      <scheme val="minor"/>
    </font>
    <font>
      <i/>
      <sz val="12"/>
      <color theme="1"/>
      <name val="Calibri"/>
      <family val="2"/>
      <scheme val="minor"/>
    </font>
    <font>
      <b/>
      <sz val="12"/>
      <color theme="1"/>
      <name val="Calibri"/>
      <family val="2"/>
      <scheme val="minor"/>
    </font>
    <font>
      <sz val="12"/>
      <color theme="1"/>
      <name val="Calibri"/>
      <family val="2"/>
      <scheme val="minor"/>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theme="9"/>
        <bgColor indexed="64"/>
      </patternFill>
    </fill>
    <fill>
      <patternFill patternType="solid">
        <fgColor theme="0" tint="-0.499984740745262"/>
        <bgColor indexed="64"/>
      </patternFill>
    </fill>
  </fills>
  <borders count="6">
    <border>
      <left/>
      <right/>
      <top/>
      <bottom/>
      <diagonal/>
    </border>
    <border>
      <left/>
      <right/>
      <top/>
      <bottom style="double">
        <color theme="9"/>
      </bottom>
      <diagonal/>
    </border>
    <border>
      <left/>
      <right/>
      <top/>
      <bottom style="dotted">
        <color auto="1"/>
      </bottom>
      <diagonal/>
    </border>
    <border>
      <left/>
      <right/>
      <top style="dotted">
        <color auto="1"/>
      </top>
      <bottom style="dotted">
        <color auto="1"/>
      </bottom>
      <diagonal/>
    </border>
    <border>
      <left/>
      <right/>
      <top/>
      <bottom style="thin">
        <color theme="0"/>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2">
    <xf numFmtId="0" fontId="0" fillId="0" borderId="0"/>
    <xf numFmtId="9" fontId="3" fillId="0" borderId="0" applyFont="0" applyFill="0" applyBorder="0" applyAlignment="0" applyProtection="0"/>
  </cellStyleXfs>
  <cellXfs count="29">
    <xf numFmtId="0" fontId="0" fillId="0" borderId="0" xfId="0"/>
    <xf numFmtId="0" fontId="1" fillId="3" borderId="1" xfId="0" applyFont="1" applyFill="1" applyBorder="1" applyAlignment="1">
      <alignment horizontal="center" vertical="top"/>
    </xf>
    <xf numFmtId="0" fontId="1" fillId="3" borderId="1" xfId="0" applyFont="1" applyFill="1" applyBorder="1" applyAlignment="1">
      <alignment horizontal="center" vertical="top" wrapText="1"/>
    </xf>
    <xf numFmtId="0" fontId="2" fillId="3" borderId="0" xfId="0" applyFont="1" applyFill="1"/>
    <xf numFmtId="0" fontId="0" fillId="3" borderId="0" xfId="0" applyFill="1"/>
    <xf numFmtId="10" fontId="1" fillId="3" borderId="1" xfId="0" applyNumberFormat="1" applyFont="1" applyFill="1" applyBorder="1" applyAlignment="1">
      <alignment horizontal="center" vertical="top" wrapText="1"/>
    </xf>
    <xf numFmtId="0" fontId="6" fillId="3" borderId="0" xfId="0" applyFont="1" applyFill="1"/>
    <xf numFmtId="0" fontId="0" fillId="3" borderId="0" xfId="0" applyFill="1" applyAlignment="1">
      <alignment horizontal="center"/>
    </xf>
    <xf numFmtId="0" fontId="0" fillId="3" borderId="0" xfId="0" applyFill="1" applyAlignment="1">
      <alignment horizontal="left" indent="1"/>
    </xf>
    <xf numFmtId="0" fontId="0" fillId="3" borderId="2" xfId="0" applyFill="1" applyBorder="1" applyAlignment="1">
      <alignment horizontal="left" vertical="top" indent="1"/>
    </xf>
    <xf numFmtId="0" fontId="7" fillId="3" borderId="2" xfId="0" applyFont="1" applyFill="1" applyBorder="1" applyAlignment="1">
      <alignment horizontal="left" vertical="top"/>
    </xf>
    <xf numFmtId="0" fontId="8" fillId="3" borderId="3" xfId="0" applyFont="1" applyFill="1" applyBorder="1" applyAlignment="1">
      <alignment horizontal="left" vertical="top" indent="1"/>
    </xf>
    <xf numFmtId="0" fontId="8" fillId="3" borderId="3" xfId="0" applyFont="1" applyFill="1" applyBorder="1" applyAlignment="1">
      <alignment horizontal="left" vertical="top"/>
    </xf>
    <xf numFmtId="0" fontId="8" fillId="3" borderId="3" xfId="0" applyFont="1" applyFill="1" applyBorder="1" applyAlignment="1">
      <alignment horizontal="left" vertical="top" wrapText="1"/>
    </xf>
    <xf numFmtId="10" fontId="0" fillId="3" borderId="0" xfId="0" applyNumberFormat="1" applyFill="1"/>
    <xf numFmtId="9" fontId="0" fillId="3" borderId="0" xfId="1" applyFont="1" applyFill="1"/>
    <xf numFmtId="0" fontId="5" fillId="5" borderId="4" xfId="0" applyFont="1" applyFill="1" applyBorder="1" applyAlignment="1">
      <alignment horizontal="center" vertical="top" wrapText="1"/>
    </xf>
    <xf numFmtId="164" fontId="0" fillId="3" borderId="5" xfId="1" applyNumberFormat="1" applyFont="1" applyFill="1" applyBorder="1"/>
    <xf numFmtId="9" fontId="0" fillId="6" borderId="5" xfId="1" applyFont="1" applyFill="1" applyBorder="1"/>
    <xf numFmtId="1" fontId="4" fillId="5" borderId="5" xfId="0" applyNumberFormat="1" applyFont="1" applyFill="1" applyBorder="1"/>
    <xf numFmtId="0" fontId="9" fillId="3" borderId="5" xfId="0" applyFont="1" applyFill="1" applyBorder="1" applyAlignment="1">
      <alignment horizontal="center" vertical="top" wrapText="1"/>
    </xf>
    <xf numFmtId="0" fontId="10" fillId="2" borderId="5" xfId="0" applyFont="1" applyFill="1" applyBorder="1" applyAlignment="1">
      <alignment horizontal="right"/>
    </xf>
    <xf numFmtId="164" fontId="10" fillId="3" borderId="5" xfId="0" applyNumberFormat="1" applyFont="1" applyFill="1" applyBorder="1" applyAlignment="1">
      <alignment horizontal="right"/>
    </xf>
    <xf numFmtId="0" fontId="9" fillId="6" borderId="5" xfId="0" applyFont="1" applyFill="1" applyBorder="1" applyAlignment="1">
      <alignment horizontal="center"/>
    </xf>
    <xf numFmtId="0" fontId="10" fillId="6" borderId="5" xfId="0" applyFont="1" applyFill="1" applyBorder="1" applyAlignment="1">
      <alignment horizontal="right"/>
    </xf>
    <xf numFmtId="0" fontId="0" fillId="3" borderId="5" xfId="0" applyFont="1" applyFill="1" applyBorder="1" applyAlignment="1">
      <alignment horizontal="center"/>
    </xf>
    <xf numFmtId="1" fontId="10" fillId="4" borderId="5" xfId="0" applyNumberFormat="1" applyFont="1" applyFill="1" applyBorder="1" applyAlignment="1">
      <alignment horizontal="right"/>
    </xf>
    <xf numFmtId="0" fontId="0" fillId="3" borderId="5" xfId="0" applyFont="1" applyFill="1" applyBorder="1" applyAlignment="1">
      <alignment horizontal="right"/>
    </xf>
    <xf numFmtId="0" fontId="4" fillId="0" borderId="0" xfId="0" applyFont="1" applyFill="1"/>
  </cellXfs>
  <cellStyles count="2">
    <cellStyle name="Normal" xfId="0" builtinId="0"/>
    <cellStyle name="Percent" xfId="1" builtinId="5"/>
  </cellStyles>
  <dxfs count="0"/>
  <tableStyles count="0" defaultTableStyle="TableStyleMedium2" defaultPivotStyle="PivotStyleLight16"/>
  <colors>
    <mruColors>
      <color rgb="FFFFFFCC"/>
      <color rgb="FFF796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1949450</xdr:colOff>
      <xdr:row>6</xdr:row>
      <xdr:rowOff>86561</xdr:rowOff>
    </xdr:to>
    <xdr:pic>
      <xdr:nvPicPr>
        <xdr:cNvPr id="2" name="Picture 1">
          <a:extLst>
            <a:ext uri="{FF2B5EF4-FFF2-40B4-BE49-F238E27FC236}">
              <a16:creationId xmlns:a16="http://schemas.microsoft.com/office/drawing/2014/main" id="{103B8C19-214D-49F9-9336-BD11F59936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2419350" cy="11692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57151</xdr:colOff>
      <xdr:row>0</xdr:row>
      <xdr:rowOff>685800</xdr:rowOff>
    </xdr:from>
    <xdr:to>
      <xdr:col>2</xdr:col>
      <xdr:colOff>981075</xdr:colOff>
      <xdr:row>1</xdr:row>
      <xdr:rowOff>285750</xdr:rowOff>
    </xdr:to>
    <xdr:sp macro="" textlink="">
      <xdr:nvSpPr>
        <xdr:cNvPr id="2" name="Speech Bubble: Rectangle with Corners Rounded 16">
          <a:extLst>
            <a:ext uri="{FF2B5EF4-FFF2-40B4-BE49-F238E27FC236}">
              <a16:creationId xmlns:a16="http://schemas.microsoft.com/office/drawing/2014/main" id="{08BE35A6-3B00-4951-955F-A0867030C955}"/>
            </a:ext>
          </a:extLst>
        </xdr:cNvPr>
        <xdr:cNvSpPr/>
      </xdr:nvSpPr>
      <xdr:spPr>
        <a:xfrm>
          <a:off x="57151" y="685800"/>
          <a:ext cx="2568574" cy="752475"/>
        </a:xfrm>
        <a:custGeom>
          <a:avLst/>
          <a:gdLst>
            <a:gd name="connsiteX0" fmla="*/ 0 w 1479550"/>
            <a:gd name="connsiteY0" fmla="*/ 98427 h 590550"/>
            <a:gd name="connsiteX1" fmla="*/ 98427 w 1479550"/>
            <a:gd name="connsiteY1" fmla="*/ 0 h 590550"/>
            <a:gd name="connsiteX2" fmla="*/ 863071 w 1479550"/>
            <a:gd name="connsiteY2" fmla="*/ 0 h 590550"/>
            <a:gd name="connsiteX3" fmla="*/ 863071 w 1479550"/>
            <a:gd name="connsiteY3" fmla="*/ 0 h 590550"/>
            <a:gd name="connsiteX4" fmla="*/ 1232958 w 1479550"/>
            <a:gd name="connsiteY4" fmla="*/ 0 h 590550"/>
            <a:gd name="connsiteX5" fmla="*/ 1381123 w 1479550"/>
            <a:gd name="connsiteY5" fmla="*/ 0 h 590550"/>
            <a:gd name="connsiteX6" fmla="*/ 1479550 w 1479550"/>
            <a:gd name="connsiteY6" fmla="*/ 98427 h 590550"/>
            <a:gd name="connsiteX7" fmla="*/ 1479550 w 1479550"/>
            <a:gd name="connsiteY7" fmla="*/ 344488 h 590550"/>
            <a:gd name="connsiteX8" fmla="*/ 1901547 w 1479550"/>
            <a:gd name="connsiteY8" fmla="*/ 669442 h 590550"/>
            <a:gd name="connsiteX9" fmla="*/ 1479550 w 1479550"/>
            <a:gd name="connsiteY9" fmla="*/ 492125 h 590550"/>
            <a:gd name="connsiteX10" fmla="*/ 1479550 w 1479550"/>
            <a:gd name="connsiteY10" fmla="*/ 492123 h 590550"/>
            <a:gd name="connsiteX11" fmla="*/ 1381123 w 1479550"/>
            <a:gd name="connsiteY11" fmla="*/ 590550 h 590550"/>
            <a:gd name="connsiteX12" fmla="*/ 1232958 w 1479550"/>
            <a:gd name="connsiteY12" fmla="*/ 590550 h 590550"/>
            <a:gd name="connsiteX13" fmla="*/ 863071 w 1479550"/>
            <a:gd name="connsiteY13" fmla="*/ 590550 h 590550"/>
            <a:gd name="connsiteX14" fmla="*/ 863071 w 1479550"/>
            <a:gd name="connsiteY14" fmla="*/ 590550 h 590550"/>
            <a:gd name="connsiteX15" fmla="*/ 98427 w 1479550"/>
            <a:gd name="connsiteY15" fmla="*/ 590550 h 590550"/>
            <a:gd name="connsiteX16" fmla="*/ 0 w 1479550"/>
            <a:gd name="connsiteY16" fmla="*/ 492123 h 590550"/>
            <a:gd name="connsiteX17" fmla="*/ 0 w 1479550"/>
            <a:gd name="connsiteY17" fmla="*/ 492125 h 590550"/>
            <a:gd name="connsiteX18" fmla="*/ 0 w 1479550"/>
            <a:gd name="connsiteY18" fmla="*/ 344488 h 590550"/>
            <a:gd name="connsiteX19" fmla="*/ 0 w 1479550"/>
            <a:gd name="connsiteY19" fmla="*/ 344488 h 590550"/>
            <a:gd name="connsiteX20" fmla="*/ 0 w 1479550"/>
            <a:gd name="connsiteY20" fmla="*/ 98427 h 590550"/>
            <a:gd name="connsiteX0" fmla="*/ 0 w 3451228"/>
            <a:gd name="connsiteY0" fmla="*/ 98427 h 669442"/>
            <a:gd name="connsiteX1" fmla="*/ 98427 w 3451228"/>
            <a:gd name="connsiteY1" fmla="*/ 0 h 669442"/>
            <a:gd name="connsiteX2" fmla="*/ 863071 w 3451228"/>
            <a:gd name="connsiteY2" fmla="*/ 0 h 669442"/>
            <a:gd name="connsiteX3" fmla="*/ 863071 w 3451228"/>
            <a:gd name="connsiteY3" fmla="*/ 0 h 669442"/>
            <a:gd name="connsiteX4" fmla="*/ 1232958 w 3451228"/>
            <a:gd name="connsiteY4" fmla="*/ 0 h 669442"/>
            <a:gd name="connsiteX5" fmla="*/ 1381123 w 3451228"/>
            <a:gd name="connsiteY5" fmla="*/ 0 h 669442"/>
            <a:gd name="connsiteX6" fmla="*/ 1479550 w 3451228"/>
            <a:gd name="connsiteY6" fmla="*/ 98427 h 669442"/>
            <a:gd name="connsiteX7" fmla="*/ 3451225 w 3451228"/>
            <a:gd name="connsiteY7" fmla="*/ 638175 h 669442"/>
            <a:gd name="connsiteX8" fmla="*/ 1479550 w 3451228"/>
            <a:gd name="connsiteY8" fmla="*/ 344488 h 669442"/>
            <a:gd name="connsiteX9" fmla="*/ 1901547 w 3451228"/>
            <a:gd name="connsiteY9" fmla="*/ 669442 h 669442"/>
            <a:gd name="connsiteX10" fmla="*/ 1479550 w 3451228"/>
            <a:gd name="connsiteY10" fmla="*/ 492125 h 669442"/>
            <a:gd name="connsiteX11" fmla="*/ 1479550 w 3451228"/>
            <a:gd name="connsiteY11" fmla="*/ 492123 h 669442"/>
            <a:gd name="connsiteX12" fmla="*/ 1381123 w 3451228"/>
            <a:gd name="connsiteY12" fmla="*/ 590550 h 669442"/>
            <a:gd name="connsiteX13" fmla="*/ 1232958 w 3451228"/>
            <a:gd name="connsiteY13" fmla="*/ 590550 h 669442"/>
            <a:gd name="connsiteX14" fmla="*/ 863071 w 3451228"/>
            <a:gd name="connsiteY14" fmla="*/ 590550 h 669442"/>
            <a:gd name="connsiteX15" fmla="*/ 863071 w 3451228"/>
            <a:gd name="connsiteY15" fmla="*/ 590550 h 669442"/>
            <a:gd name="connsiteX16" fmla="*/ 98427 w 3451228"/>
            <a:gd name="connsiteY16" fmla="*/ 590550 h 669442"/>
            <a:gd name="connsiteX17" fmla="*/ 0 w 3451228"/>
            <a:gd name="connsiteY17" fmla="*/ 492123 h 669442"/>
            <a:gd name="connsiteX18" fmla="*/ 0 w 3451228"/>
            <a:gd name="connsiteY18" fmla="*/ 492125 h 669442"/>
            <a:gd name="connsiteX19" fmla="*/ 0 w 3451228"/>
            <a:gd name="connsiteY19" fmla="*/ 344488 h 669442"/>
            <a:gd name="connsiteX20" fmla="*/ 0 w 3451228"/>
            <a:gd name="connsiteY20" fmla="*/ 344488 h 669442"/>
            <a:gd name="connsiteX21" fmla="*/ 0 w 3451228"/>
            <a:gd name="connsiteY21" fmla="*/ 98427 h 669442"/>
            <a:gd name="connsiteX0" fmla="*/ 0 w 3451228"/>
            <a:gd name="connsiteY0" fmla="*/ 98427 h 669442"/>
            <a:gd name="connsiteX1" fmla="*/ 98427 w 3451228"/>
            <a:gd name="connsiteY1" fmla="*/ 0 h 669442"/>
            <a:gd name="connsiteX2" fmla="*/ 863071 w 3451228"/>
            <a:gd name="connsiteY2" fmla="*/ 0 h 669442"/>
            <a:gd name="connsiteX3" fmla="*/ 863071 w 3451228"/>
            <a:gd name="connsiteY3" fmla="*/ 0 h 669442"/>
            <a:gd name="connsiteX4" fmla="*/ 1232958 w 3451228"/>
            <a:gd name="connsiteY4" fmla="*/ 0 h 669442"/>
            <a:gd name="connsiteX5" fmla="*/ 1381123 w 3451228"/>
            <a:gd name="connsiteY5" fmla="*/ 0 h 669442"/>
            <a:gd name="connsiteX6" fmla="*/ 1517685 w 3451228"/>
            <a:gd name="connsiteY6" fmla="*/ 260352 h 669442"/>
            <a:gd name="connsiteX7" fmla="*/ 3451225 w 3451228"/>
            <a:gd name="connsiteY7" fmla="*/ 638175 h 669442"/>
            <a:gd name="connsiteX8" fmla="*/ 1479550 w 3451228"/>
            <a:gd name="connsiteY8" fmla="*/ 344488 h 669442"/>
            <a:gd name="connsiteX9" fmla="*/ 1901547 w 3451228"/>
            <a:gd name="connsiteY9" fmla="*/ 669442 h 669442"/>
            <a:gd name="connsiteX10" fmla="*/ 1479550 w 3451228"/>
            <a:gd name="connsiteY10" fmla="*/ 492125 h 669442"/>
            <a:gd name="connsiteX11" fmla="*/ 1479550 w 3451228"/>
            <a:gd name="connsiteY11" fmla="*/ 492123 h 669442"/>
            <a:gd name="connsiteX12" fmla="*/ 1381123 w 3451228"/>
            <a:gd name="connsiteY12" fmla="*/ 590550 h 669442"/>
            <a:gd name="connsiteX13" fmla="*/ 1232958 w 3451228"/>
            <a:gd name="connsiteY13" fmla="*/ 590550 h 669442"/>
            <a:gd name="connsiteX14" fmla="*/ 863071 w 3451228"/>
            <a:gd name="connsiteY14" fmla="*/ 590550 h 669442"/>
            <a:gd name="connsiteX15" fmla="*/ 863071 w 3451228"/>
            <a:gd name="connsiteY15" fmla="*/ 590550 h 669442"/>
            <a:gd name="connsiteX16" fmla="*/ 98427 w 3451228"/>
            <a:gd name="connsiteY16" fmla="*/ 590550 h 669442"/>
            <a:gd name="connsiteX17" fmla="*/ 0 w 3451228"/>
            <a:gd name="connsiteY17" fmla="*/ 492123 h 669442"/>
            <a:gd name="connsiteX18" fmla="*/ 0 w 3451228"/>
            <a:gd name="connsiteY18" fmla="*/ 492125 h 669442"/>
            <a:gd name="connsiteX19" fmla="*/ 0 w 3451228"/>
            <a:gd name="connsiteY19" fmla="*/ 344488 h 669442"/>
            <a:gd name="connsiteX20" fmla="*/ 0 w 3451228"/>
            <a:gd name="connsiteY20" fmla="*/ 344488 h 669442"/>
            <a:gd name="connsiteX21" fmla="*/ 0 w 3451228"/>
            <a:gd name="connsiteY21" fmla="*/ 98427 h 669442"/>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Lst>
          <a:rect l="l" t="t" r="r" b="b"/>
          <a:pathLst>
            <a:path w="3451228" h="669442">
              <a:moveTo>
                <a:pt x="0" y="98427"/>
              </a:moveTo>
              <a:cubicBezTo>
                <a:pt x="0" y="44067"/>
                <a:pt x="44067" y="0"/>
                <a:pt x="98427" y="0"/>
              </a:cubicBezTo>
              <a:lnTo>
                <a:pt x="863071" y="0"/>
              </a:lnTo>
              <a:lnTo>
                <a:pt x="863071" y="0"/>
              </a:lnTo>
              <a:lnTo>
                <a:pt x="1232958" y="0"/>
              </a:lnTo>
              <a:lnTo>
                <a:pt x="1381123" y="0"/>
              </a:lnTo>
              <a:cubicBezTo>
                <a:pt x="1435483" y="0"/>
                <a:pt x="1517685" y="205992"/>
                <a:pt x="1517685" y="260352"/>
              </a:cubicBezTo>
              <a:cubicBezTo>
                <a:pt x="1514510" y="303743"/>
                <a:pt x="3454400" y="594784"/>
                <a:pt x="3451225" y="638175"/>
              </a:cubicBezTo>
              <a:lnTo>
                <a:pt x="1479550" y="344488"/>
              </a:lnTo>
              <a:lnTo>
                <a:pt x="1901547" y="669442"/>
              </a:lnTo>
              <a:lnTo>
                <a:pt x="1479550" y="492125"/>
              </a:lnTo>
              <a:lnTo>
                <a:pt x="1479550" y="492123"/>
              </a:lnTo>
              <a:cubicBezTo>
                <a:pt x="1479550" y="546483"/>
                <a:pt x="1435483" y="590550"/>
                <a:pt x="1381123" y="590550"/>
              </a:cubicBezTo>
              <a:lnTo>
                <a:pt x="1232958" y="590550"/>
              </a:lnTo>
              <a:lnTo>
                <a:pt x="863071" y="590550"/>
              </a:lnTo>
              <a:lnTo>
                <a:pt x="863071" y="590550"/>
              </a:lnTo>
              <a:lnTo>
                <a:pt x="98427" y="590550"/>
              </a:lnTo>
              <a:cubicBezTo>
                <a:pt x="44067" y="590550"/>
                <a:pt x="0" y="546483"/>
                <a:pt x="0" y="492123"/>
              </a:cubicBezTo>
              <a:lnTo>
                <a:pt x="0" y="492125"/>
              </a:lnTo>
              <a:lnTo>
                <a:pt x="0" y="344488"/>
              </a:lnTo>
              <a:lnTo>
                <a:pt x="0" y="344488"/>
              </a:lnTo>
              <a:lnTo>
                <a:pt x="0" y="98427"/>
              </a:lnTo>
              <a:close/>
            </a:path>
          </a:pathLst>
        </a:custGeom>
        <a:solidFill>
          <a:schemeClr val="bg1">
            <a:lumMod val="95000"/>
          </a:schemeClr>
        </a:solidFill>
        <a:ln w="3175">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100">
              <a:solidFill>
                <a:schemeClr val="tx1">
                  <a:lumMod val="95000"/>
                  <a:lumOff val="5000"/>
                </a:schemeClr>
              </a:solidFill>
            </a:rPr>
            <a:t>Enter</a:t>
          </a:r>
          <a:r>
            <a:rPr lang="en-US" sz="1100" baseline="0">
              <a:solidFill>
                <a:schemeClr val="tx1">
                  <a:lumMod val="95000"/>
                  <a:lumOff val="5000"/>
                </a:schemeClr>
              </a:solidFill>
            </a:rPr>
            <a:t> data here </a:t>
          </a:r>
        </a:p>
        <a:p>
          <a:pPr algn="l"/>
          <a:r>
            <a:rPr lang="en-US" sz="1100" baseline="0">
              <a:solidFill>
                <a:schemeClr val="tx1">
                  <a:lumMod val="95000"/>
                  <a:lumOff val="5000"/>
                </a:schemeClr>
              </a:solidFill>
            </a:rPr>
            <a:t>to generate </a:t>
          </a:r>
        </a:p>
        <a:p>
          <a:pPr algn="l"/>
          <a:r>
            <a:rPr lang="en-US" sz="1100" baseline="0">
              <a:solidFill>
                <a:schemeClr val="tx1">
                  <a:lumMod val="95000"/>
                  <a:lumOff val="5000"/>
                </a:schemeClr>
              </a:solidFill>
            </a:rPr>
            <a:t>forecast</a:t>
          </a:r>
          <a:endParaRPr lang="en-US" sz="1100">
            <a:solidFill>
              <a:schemeClr val="tx1">
                <a:lumMod val="95000"/>
                <a:lumOff val="5000"/>
              </a:schemeClr>
            </a:solidFill>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F97381-860B-4D89-8C0A-47262E2203F6}">
  <dimension ref="A8:B21"/>
  <sheetViews>
    <sheetView workbookViewId="0">
      <selection activeCell="B20" sqref="B20"/>
    </sheetView>
  </sheetViews>
  <sheetFormatPr defaultRowHeight="14.5" x14ac:dyDescent="0.35"/>
  <cols>
    <col min="1" max="1" width="6.7265625" style="8" customWidth="1"/>
    <col min="2" max="2" width="107.6328125" style="4" customWidth="1"/>
    <col min="3" max="16384" width="8.7265625" style="4"/>
  </cols>
  <sheetData>
    <row r="8" spans="1:2" ht="28.5" x14ac:dyDescent="0.65">
      <c r="B8" s="6" t="s">
        <v>21</v>
      </c>
    </row>
    <row r="10" spans="1:2" ht="18.5" x14ac:dyDescent="0.35">
      <c r="A10" s="9" t="s">
        <v>11</v>
      </c>
      <c r="B10" s="10" t="s">
        <v>9</v>
      </c>
    </row>
    <row r="11" spans="1:2" ht="18.5" customHeight="1" x14ac:dyDescent="0.35">
      <c r="A11" s="11">
        <v>1</v>
      </c>
      <c r="B11" s="12" t="s">
        <v>12</v>
      </c>
    </row>
    <row r="12" spans="1:2" ht="18.5" customHeight="1" x14ac:dyDescent="0.35">
      <c r="A12" s="11">
        <v>2</v>
      </c>
      <c r="B12" s="12" t="s">
        <v>13</v>
      </c>
    </row>
    <row r="13" spans="1:2" ht="18.5" customHeight="1" x14ac:dyDescent="0.35">
      <c r="A13" s="11">
        <v>3</v>
      </c>
      <c r="B13" s="12" t="s">
        <v>14</v>
      </c>
    </row>
    <row r="14" spans="1:2" ht="18.5" customHeight="1" x14ac:dyDescent="0.35">
      <c r="A14" s="11">
        <v>4</v>
      </c>
      <c r="B14" s="12" t="s">
        <v>15</v>
      </c>
    </row>
    <row r="15" spans="1:2" ht="33" customHeight="1" x14ac:dyDescent="0.35">
      <c r="A15" s="11">
        <v>5</v>
      </c>
      <c r="B15" s="13" t="s">
        <v>22</v>
      </c>
    </row>
    <row r="16" spans="1:2" ht="18.5" customHeight="1" x14ac:dyDescent="0.35">
      <c r="A16" s="11">
        <v>6</v>
      </c>
      <c r="B16" s="12" t="s">
        <v>10</v>
      </c>
    </row>
    <row r="17" spans="1:2" ht="18.5" customHeight="1" x14ac:dyDescent="0.35">
      <c r="A17" s="11">
        <v>7</v>
      </c>
      <c r="B17" s="12" t="s">
        <v>16</v>
      </c>
    </row>
    <row r="18" spans="1:2" ht="18.5" customHeight="1" x14ac:dyDescent="0.35">
      <c r="A18" s="11">
        <v>8</v>
      </c>
      <c r="B18" s="12" t="s">
        <v>17</v>
      </c>
    </row>
    <row r="19" spans="1:2" ht="18.5" customHeight="1" x14ac:dyDescent="0.35">
      <c r="A19" s="11">
        <v>9</v>
      </c>
      <c r="B19" s="12" t="s">
        <v>18</v>
      </c>
    </row>
    <row r="20" spans="1:2" ht="18.5" customHeight="1" x14ac:dyDescent="0.35">
      <c r="A20" s="11">
        <v>10</v>
      </c>
      <c r="B20" s="12" t="s">
        <v>19</v>
      </c>
    </row>
    <row r="21" spans="1:2" ht="18.5" customHeight="1" x14ac:dyDescent="0.35">
      <c r="A21" s="11">
        <v>11</v>
      </c>
      <c r="B21" s="12" t="s">
        <v>20</v>
      </c>
    </row>
  </sheetData>
  <pageMargins left="0.7" right="0.7" top="0.75" bottom="0.75" header="0.3" footer="0.3"/>
  <pageSetup orientation="landscape" horizontalDpi="0"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37E939-2059-4770-9AE3-5ACDF261AD2C}">
  <dimension ref="A1:H8"/>
  <sheetViews>
    <sheetView tabSelected="1" workbookViewId="0">
      <selection activeCell="E7" sqref="E7"/>
    </sheetView>
  </sheetViews>
  <sheetFormatPr defaultRowHeight="14.5" x14ac:dyDescent="0.35"/>
  <cols>
    <col min="1" max="1" width="8" style="7" customWidth="1"/>
    <col min="2" max="2" width="13.08984375" style="4" customWidth="1"/>
    <col min="3" max="3" width="24" style="4" customWidth="1"/>
    <col min="4" max="4" width="16.81640625" style="4" customWidth="1"/>
    <col min="5" max="5" width="16.7265625" style="4" customWidth="1"/>
    <col min="6" max="6" width="17.453125" style="4" customWidth="1"/>
    <col min="7" max="7" width="15.54296875" style="14" customWidth="1"/>
    <col min="8" max="8" width="18.36328125" style="4" customWidth="1"/>
    <col min="9" max="16384" width="8.7265625" style="4"/>
  </cols>
  <sheetData>
    <row r="1" spans="1:8" ht="91.15" customHeight="1" thickBot="1" x14ac:dyDescent="0.4">
      <c r="A1" s="1" t="s">
        <v>0</v>
      </c>
      <c r="B1" s="2" t="s">
        <v>1</v>
      </c>
      <c r="C1" s="2" t="s">
        <v>23</v>
      </c>
      <c r="D1" s="2" t="s">
        <v>24</v>
      </c>
      <c r="E1" s="16" t="s">
        <v>25</v>
      </c>
      <c r="F1" s="2" t="s">
        <v>26</v>
      </c>
      <c r="G1" s="5" t="s">
        <v>7</v>
      </c>
      <c r="H1" s="2" t="s">
        <v>27</v>
      </c>
    </row>
    <row r="2" spans="1:8" ht="29.65" customHeight="1" thickTop="1" x14ac:dyDescent="0.35">
      <c r="E2" s="28"/>
    </row>
    <row r="3" spans="1:8" ht="15.5" x14ac:dyDescent="0.35">
      <c r="A3" s="20" t="s">
        <v>2</v>
      </c>
      <c r="B3" s="21">
        <v>1000</v>
      </c>
      <c r="C3" s="21">
        <v>250</v>
      </c>
      <c r="D3" s="22">
        <f>C3/B3</f>
        <v>0.25</v>
      </c>
      <c r="E3" s="23"/>
      <c r="F3" s="24"/>
      <c r="G3" s="17">
        <f>C3/B3</f>
        <v>0.25</v>
      </c>
      <c r="H3" s="18"/>
    </row>
    <row r="4" spans="1:8" ht="15.5" x14ac:dyDescent="0.35">
      <c r="A4" s="25" t="s">
        <v>3</v>
      </c>
      <c r="B4" s="21">
        <v>1000</v>
      </c>
      <c r="C4" s="26">
        <f>E4</f>
        <v>300</v>
      </c>
      <c r="D4" s="22">
        <f t="shared" ref="D4:D7" si="0">C4/B4</f>
        <v>0.3</v>
      </c>
      <c r="E4" s="19">
        <f>IF(H4&gt;G4,H4*B4,G4*B4)</f>
        <v>300</v>
      </c>
      <c r="F4" s="27" t="str">
        <f>IF(H4&lt;0.75,IF(H4&gt;G4,"relative", "absolute"),"Flip to full OA - as 75% (or more) is OA")</f>
        <v>absolute</v>
      </c>
      <c r="G4" s="17">
        <f>G3 +0.05</f>
        <v>0.3</v>
      </c>
      <c r="H4" s="17">
        <f>C3/B3 *1.15</f>
        <v>0.28749999999999998</v>
      </c>
    </row>
    <row r="5" spans="1:8" ht="15.5" x14ac:dyDescent="0.35">
      <c r="A5" s="25" t="s">
        <v>4</v>
      </c>
      <c r="B5" s="21">
        <v>1000</v>
      </c>
      <c r="C5" s="26">
        <f t="shared" ref="C5:C7" si="1">E5</f>
        <v>350</v>
      </c>
      <c r="D5" s="22">
        <f t="shared" si="0"/>
        <v>0.35</v>
      </c>
      <c r="E5" s="19">
        <f>IF(H5&gt;G5,H5*B5,G5*B5)</f>
        <v>350</v>
      </c>
      <c r="F5" s="27" t="str">
        <f>IF(H5&lt;0.75,IF(H5&gt;G5,"relative", "absolute"),"Flip to full OA - as 75% (or more) is OA")</f>
        <v>absolute</v>
      </c>
      <c r="G5" s="17">
        <f>G4 +0.05</f>
        <v>0.35</v>
      </c>
      <c r="H5" s="17">
        <f>C4/B4 *1.15</f>
        <v>0.34499999999999997</v>
      </c>
    </row>
    <row r="6" spans="1:8" ht="15.5" x14ac:dyDescent="0.35">
      <c r="A6" s="25" t="s">
        <v>5</v>
      </c>
      <c r="B6" s="21">
        <v>1000</v>
      </c>
      <c r="C6" s="26">
        <f t="shared" si="1"/>
        <v>402.49999999999994</v>
      </c>
      <c r="D6" s="22">
        <f t="shared" si="0"/>
        <v>0.40249999999999997</v>
      </c>
      <c r="E6" s="19">
        <f>IF(H6&gt;G6,H6*B6,G6*B6)</f>
        <v>402.49999999999994</v>
      </c>
      <c r="F6" s="27" t="str">
        <f t="shared" ref="F6:F7" si="2">IF(H6&lt;0.75,IF(H6&gt;G6,"relative", "absolute"),"Flip to full OA - as 75% (or more) is OA")</f>
        <v>relative</v>
      </c>
      <c r="G6" s="17">
        <f t="shared" ref="G6:G7" si="3">G5 +0.05</f>
        <v>0.39999999999999997</v>
      </c>
      <c r="H6" s="17">
        <f t="shared" ref="H6:H7" si="4">C5/B5 *1.15</f>
        <v>0.40249999999999997</v>
      </c>
    </row>
    <row r="7" spans="1:8" ht="15.5" x14ac:dyDescent="0.35">
      <c r="A7" s="25" t="s">
        <v>6</v>
      </c>
      <c r="B7" s="21">
        <v>1000</v>
      </c>
      <c r="C7" s="26">
        <f t="shared" si="1"/>
        <v>462.87499999999994</v>
      </c>
      <c r="D7" s="22">
        <f t="shared" si="0"/>
        <v>0.46287499999999993</v>
      </c>
      <c r="E7" s="19">
        <f>IF(H7&gt;G7,H7*B7,G7*B7)</f>
        <v>462.87499999999994</v>
      </c>
      <c r="F7" s="27" t="str">
        <f t="shared" si="2"/>
        <v>relative</v>
      </c>
      <c r="G7" s="17">
        <f t="shared" si="3"/>
        <v>0.44999999999999996</v>
      </c>
      <c r="H7" s="17">
        <f t="shared" si="4"/>
        <v>0.46287499999999993</v>
      </c>
    </row>
    <row r="8" spans="1:8" x14ac:dyDescent="0.35">
      <c r="G8" s="15"/>
    </row>
  </sheetData>
  <pageMargins left="0.7" right="0.7"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5C7179-D530-4043-9FC0-66A1DA428A18}">
  <dimension ref="A1"/>
  <sheetViews>
    <sheetView workbookViewId="0">
      <selection activeCell="D27" sqref="D27"/>
    </sheetView>
  </sheetViews>
  <sheetFormatPr defaultColWidth="8.7265625" defaultRowHeight="14.5" x14ac:dyDescent="0.35"/>
  <cols>
    <col min="1" max="1" width="69.6328125" style="4" bestFit="1" customWidth="1"/>
    <col min="2" max="16384" width="8.7265625" style="4"/>
  </cols>
  <sheetData>
    <row r="1" spans="1:1" x14ac:dyDescent="0.35">
      <c r="A1" s="3" t="s">
        <v>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EE4429E2DF7A2438CA40E5C70C00693" ma:contentTypeVersion="15" ma:contentTypeDescription="Create a new document." ma:contentTypeScope="" ma:versionID="1522a745954d56465c2c3c457912dc9f">
  <xsd:schema xmlns:xsd="http://www.w3.org/2001/XMLSchema" xmlns:xs="http://www.w3.org/2001/XMLSchema" xmlns:p="http://schemas.microsoft.com/office/2006/metadata/properties" xmlns:ns1="http://schemas.microsoft.com/sharepoint/v3" xmlns:ns3="5d823ba2-e5e0-4ece-911e-752acab526bb" xmlns:ns4="16aea516-ad35-4788-b790-a0f0dadf70f9" targetNamespace="http://schemas.microsoft.com/office/2006/metadata/properties" ma:root="true" ma:fieldsID="e591b4e3f71db2db2d527592da7c8a84" ns1:_="" ns3:_="" ns4:_="">
    <xsd:import namespace="http://schemas.microsoft.com/sharepoint/v3"/>
    <xsd:import namespace="5d823ba2-e5e0-4ece-911e-752acab526bb"/>
    <xsd:import namespace="16aea516-ad35-4788-b790-a0f0dadf70f9"/>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DateTaken" minOccurs="0"/>
                <xsd:element ref="ns4:MediaServiceOCR" minOccurs="0"/>
                <xsd:element ref="ns4:MediaServiceLocation" minOccurs="0"/>
                <xsd:element ref="ns4:MediaServiceEventHashCode" minOccurs="0"/>
                <xsd:element ref="ns4:MediaServiceGenerationTime" minOccurs="0"/>
                <xsd:element ref="ns1:_ip_UnifiedCompliancePolicyProperties" minOccurs="0"/>
                <xsd:element ref="ns1:_ip_UnifiedCompliancePolicyUIAction" minOccurs="0"/>
                <xsd:element ref="ns4:MediaServiceAutoKeyPoints" minOccurs="0"/>
                <xsd:element ref="ns4: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5d823ba2-e5e0-4ece-911e-752acab526bb"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element name="SharingHintHash" ma:index="10" nillable="true" ma:displayName="Sharing Hint Hash" ma:description=""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6aea516-ad35-4788-b790-a0f0dadf70f9" elementFormDefault="qualified">
    <xsd:import namespace="http://schemas.microsoft.com/office/2006/documentManagement/types"/>
    <xsd:import namespace="http://schemas.microsoft.com/office/infopath/2007/PartnerControls"/>
    <xsd:element name="MediaServiceMetadata" ma:index="11" nillable="true" ma:displayName="MediaServiceMetadata" ma:description="" ma:hidden="true" ma:internalName="MediaServiceMetadata" ma:readOnly="true">
      <xsd:simpleType>
        <xsd:restriction base="dms:Note"/>
      </xsd:simpleType>
    </xsd:element>
    <xsd:element name="MediaServiceFastMetadata" ma:index="12" nillable="true" ma:displayName="MediaServiceFastMetadata" ma:description="" ma:hidden="true" ma:internalName="MediaServiceFastMetadata" ma:readOnly="true">
      <xsd:simpleType>
        <xsd:restriction base="dms:Note"/>
      </xsd:simpleType>
    </xsd:element>
    <xsd:element name="MediaServiceAutoTags" ma:index="13" nillable="true" ma:displayName="MediaServiceAutoTags" ma:description="" ma:internalName="MediaServiceAutoTags"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Location" ma:index="16"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21" nillable="true" ma:displayName="MediaServiceAutoKeyPoints" ma:hidden="true" ma:internalName="MediaServiceAutoKeyPoints" ma:readOnly="true">
      <xsd:simpleType>
        <xsd:restriction base="dms:Note"/>
      </xsd:simpleType>
    </xsd:element>
    <xsd:element name="MediaServiceKeyPoints" ma:index="22"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D0D3BA0-C776-4D10-9311-5B7C7AFE2007}">
  <ds:schemaRefs>
    <ds:schemaRef ds:uri="http://schemas.microsoft.com/sharepoint/v3/contenttype/forms"/>
  </ds:schemaRefs>
</ds:datastoreItem>
</file>

<file path=customXml/itemProps2.xml><?xml version="1.0" encoding="utf-8"?>
<ds:datastoreItem xmlns:ds="http://schemas.openxmlformats.org/officeDocument/2006/customXml" ds:itemID="{0758AC06-98C2-410D-A893-5F8686A54AB5}">
  <ds:schemaRefs>
    <ds:schemaRef ds:uri="16aea516-ad35-4788-b790-a0f0dadf70f9"/>
    <ds:schemaRef ds:uri="http://schemas.microsoft.com/sharepoint/v3"/>
    <ds:schemaRef ds:uri="http://purl.org/dc/terms/"/>
    <ds:schemaRef ds:uri="http://schemas.microsoft.com/office/2006/documentManagement/types"/>
    <ds:schemaRef ds:uri="5d823ba2-e5e0-4ece-911e-752acab526bb"/>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02107BA-817B-4280-A90A-6E32A98BC77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d823ba2-e5e0-4ece-911e-752acab526bb"/>
    <ds:schemaRef ds:uri="16aea516-ad35-4788-b790-a0f0dadf70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TJ Calculator</vt:lpstr>
      <vt:lpstr>Acknowledgements</vt:lpstr>
    </vt:vector>
  </TitlesOfParts>
  <Manager/>
  <Company>Microsoft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Robert Kiley</dc:creator>
  <cp:keywords/>
  <dc:description/>
  <cp:revision/>
  <cp:lastPrinted>2021-05-10T12:29:44Z</cp:lastPrinted>
  <dcterms:created xsi:type="dcterms:W3CDTF">2020-02-16T17:36:01Z</dcterms:created>
  <dcterms:modified xsi:type="dcterms:W3CDTF">2021-05-10T12:42:08Z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0x0101005EE4429E2DF7A2438CA40E5C70C00693</vt:lpwstr>
  </property>
</Properties>
</file>